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35" activeTab="0"/>
  </bookViews>
  <sheets>
    <sheet name="OKCHO47Dz" sheetId="1" r:id="rId1"/>
  </sheets>
  <definedNames/>
  <calcPr fullCalcOnLoad="1"/>
</workbook>
</file>

<file path=xl/comments1.xml><?xml version="1.0" encoding="utf-8"?>
<comments xmlns="http://schemas.openxmlformats.org/spreadsheetml/2006/main">
  <authors>
    <author>bursova</author>
    <author>I</author>
  </authors>
  <commentList>
    <comment ref="P7" authorId="0">
      <text>
        <r>
          <rPr>
            <sz val="8"/>
            <rFont val="Tahoma"/>
            <family val="0"/>
          </rPr>
          <t xml:space="preserve">uvádzajte v tvare:
</t>
        </r>
        <r>
          <rPr>
            <sz val="8"/>
            <rFont val="Tahoma"/>
            <family val="2"/>
          </rPr>
          <t>iniciálka krstného mena, priezvisko</t>
        </r>
      </text>
    </comment>
    <comment ref="E6" authorId="0">
      <text>
        <r>
          <rPr>
            <sz val="8"/>
            <rFont val="Tahoma"/>
            <family val="2"/>
          </rPr>
          <t>číslo úlohy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sz val="8"/>
            <rFont val="Tahoma"/>
            <family val="2"/>
          </rPr>
          <t xml:space="preserve">max. počet bodov (b), ktorý možno za danú úlohu získať
</t>
        </r>
        <r>
          <rPr>
            <sz val="8"/>
            <rFont val="Tahoma"/>
            <family val="0"/>
          </rPr>
          <t xml:space="preserve">
</t>
        </r>
      </text>
    </comment>
    <comment ref="N5" authorId="0">
      <text>
        <r>
          <rPr>
            <sz val="8"/>
            <rFont val="Tahoma"/>
            <family val="2"/>
          </rPr>
          <t>úspešný riešiteľ</t>
        </r>
        <r>
          <rPr>
            <sz val="8"/>
            <rFont val="Tahoma"/>
            <family val="0"/>
          </rPr>
          <t xml:space="preserve">
</t>
        </r>
      </text>
    </comment>
    <comment ref="J6" authorId="1">
      <text>
        <r>
          <rPr>
            <sz val="8"/>
            <rFont val="Tahoma"/>
            <family val="2"/>
          </rPr>
          <t xml:space="preserve">číslo úlohy
</t>
        </r>
      </text>
    </comment>
    <comment ref="J7" authorId="1">
      <text>
        <r>
          <rPr>
            <sz val="8"/>
            <rFont val="Tahoma"/>
            <family val="2"/>
          </rPr>
          <t xml:space="preserve">max. počet bodov (b), ktorý možno za danú úlohu získať
</t>
        </r>
      </text>
    </comment>
    <comment ref="C12" authorId="1">
      <text>
        <r>
          <rPr>
            <sz val="8"/>
            <rFont val="Tahoma"/>
            <family val="2"/>
          </rPr>
          <t xml:space="preserve">tento riadok je len ilustračný; je potrebné prepísať ho
</t>
        </r>
      </text>
    </comment>
  </commentList>
</comments>
</file>

<file path=xl/sharedStrings.xml><?xml version="1.0" encoding="utf-8"?>
<sst xmlns="http://schemas.openxmlformats.org/spreadsheetml/2006/main" count="69" uniqueCount="44">
  <si>
    <t>Priezvisko, meno</t>
  </si>
  <si>
    <t>Teória</t>
  </si>
  <si>
    <t>spolu</t>
  </si>
  <si>
    <t>Prax</t>
  </si>
  <si>
    <t>Ú R</t>
  </si>
  <si>
    <t>Pripravoval(a)</t>
  </si>
  <si>
    <t>Priemerný bodový zisk</t>
  </si>
  <si>
    <t>% úspešnosti</t>
  </si>
  <si>
    <t>PaedDr. Ivan Hnát</t>
  </si>
  <si>
    <t>RNDr. Eva Domonkošová</t>
  </si>
  <si>
    <t>Ing. Erika Horváthová</t>
  </si>
  <si>
    <t>Mgr. Ľubomíra Krajčová</t>
  </si>
  <si>
    <t>Mgr. Michal Chren</t>
  </si>
  <si>
    <t xml:space="preserve">Mgr. Magdalena Karácsony </t>
  </si>
  <si>
    <t>Ing. Eva Žatkuláková</t>
  </si>
  <si>
    <t>RNDr.Svetozár Štefeček</t>
  </si>
  <si>
    <t>Poradie</t>
  </si>
  <si>
    <t>CELKOM</t>
  </si>
  <si>
    <t>(b)</t>
  </si>
  <si>
    <t>Teoretické úlohy</t>
  </si>
  <si>
    <t>Praktické úlohy</t>
  </si>
  <si>
    <t>Názov a adresa školy</t>
  </si>
  <si>
    <r>
      <t xml:space="preserve"> min. </t>
    </r>
    <r>
      <rPr>
        <sz val="10"/>
        <rFont val="Arial CE"/>
        <family val="0"/>
      </rPr>
      <t>40%</t>
    </r>
  </si>
  <si>
    <t>Výsledková listina obvodného kola Chemickej olympiády</t>
  </si>
  <si>
    <t>Predseda OK CHO:</t>
  </si>
  <si>
    <t>50. ročník, školský rok 2013/2014, kategória Dz</t>
  </si>
  <si>
    <t>Hubáčeková Frederika</t>
  </si>
  <si>
    <t>Šimon Hrmo</t>
  </si>
  <si>
    <t>Žiar nad Hronom CVČ Ul. M.R. Štefánika č.17</t>
  </si>
  <si>
    <t>Martina Krnáčová</t>
  </si>
  <si>
    <t>Barbora Beňová</t>
  </si>
  <si>
    <t xml:space="preserve">Viktória Beňová </t>
  </si>
  <si>
    <t>Nora Lietavová</t>
  </si>
  <si>
    <t>Vladimír Hrabaj</t>
  </si>
  <si>
    <t>Lea Garajová</t>
  </si>
  <si>
    <t>Veronika Španová</t>
  </si>
  <si>
    <t>Michal Grznár</t>
  </si>
  <si>
    <t>ZŠ Janová Lehota</t>
  </si>
  <si>
    <t>Postupujúci</t>
  </si>
  <si>
    <t>Ul.Dr. Jankského č.2 ZH</t>
  </si>
  <si>
    <t>M.R.Štefánika č.17 ZH</t>
  </si>
  <si>
    <t>PaedDr. Viera Hrončeková</t>
  </si>
  <si>
    <t>Mgr. Viera Bahnová</t>
  </si>
  <si>
    <t>Mgr. Monika Balážová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</si>
</sst>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&quot;Áno&quot;;&quot;Áno&quot;;&quot;Nie&quot;"/>
    <numFmt numFmtId="179" formatCode="&quot;Pravda&quot;;&quot;Pravda&quot;;&quot;Nepravda&quot;"/>
    <numFmt numFmtId="180" formatCode="&quot;Zapnuté&quot;;&quot;Zapnuté&quot;;&quot;Vypnuté&quot;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0"/>
    </font>
    <font>
      <b/>
      <sz val="9"/>
      <name val="Arial CE"/>
      <family val="2"/>
    </font>
    <font>
      <b/>
      <sz val="12"/>
      <color indexed="10"/>
      <name val="Arial CE"/>
      <family val="0"/>
    </font>
    <font>
      <sz val="8"/>
      <name val="Tahoma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3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2" fontId="0" fillId="0" borderId="11" xfId="0" applyNumberFormat="1" applyFont="1" applyBorder="1" applyAlignment="1">
      <alignment horizontal="center" vertical="center"/>
    </xf>
    <xf numFmtId="172" fontId="0" fillId="0" borderId="12" xfId="0" applyNumberFormat="1" applyFont="1" applyBorder="1" applyAlignment="1">
      <alignment horizontal="center" vertical="center"/>
    </xf>
    <xf numFmtId="172" fontId="0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2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72" fontId="0" fillId="0" borderId="18" xfId="0" applyNumberFormat="1" applyFont="1" applyBorder="1" applyAlignment="1">
      <alignment horizontal="center" vertical="center"/>
    </xf>
    <xf numFmtId="172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72" fontId="1" fillId="0" borderId="26" xfId="0" applyNumberFormat="1" applyFont="1" applyBorder="1" applyAlignment="1">
      <alignment horizontal="center" vertical="center"/>
    </xf>
    <xf numFmtId="172" fontId="1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right" vertical="center"/>
    </xf>
    <xf numFmtId="2" fontId="5" fillId="0" borderId="29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right"/>
    </xf>
    <xf numFmtId="2" fontId="5" fillId="0" borderId="21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172" fontId="1" fillId="0" borderId="27" xfId="0" applyNumberFormat="1" applyFont="1" applyBorder="1" applyAlignment="1">
      <alignment horizontal="center" vertical="center"/>
    </xf>
    <xf numFmtId="172" fontId="1" fillId="0" borderId="19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72" fontId="0" fillId="0" borderId="32" xfId="0" applyNumberFormat="1" applyFont="1" applyBorder="1" applyAlignment="1">
      <alignment horizontal="center" vertical="center"/>
    </xf>
    <xf numFmtId="172" fontId="0" fillId="0" borderId="33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center"/>
    </xf>
    <xf numFmtId="172" fontId="0" fillId="0" borderId="35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12" fillId="0" borderId="27" xfId="0" applyFont="1" applyBorder="1" applyAlignment="1">
      <alignment/>
    </xf>
    <xf numFmtId="0" fontId="0" fillId="0" borderId="42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/>
    </xf>
    <xf numFmtId="172" fontId="0" fillId="0" borderId="22" xfId="0" applyNumberFormat="1" applyFont="1" applyBorder="1" applyAlignment="1">
      <alignment horizontal="center" vertical="center"/>
    </xf>
    <xf numFmtId="172" fontId="0" fillId="0" borderId="23" xfId="0" applyNumberFormat="1" applyFont="1" applyBorder="1" applyAlignment="1">
      <alignment horizontal="center" vertical="center"/>
    </xf>
    <xf numFmtId="172" fontId="0" fillId="0" borderId="24" xfId="0" applyNumberFormat="1" applyFont="1" applyBorder="1" applyAlignment="1">
      <alignment horizontal="center" vertical="center"/>
    </xf>
    <xf numFmtId="172" fontId="1" fillId="0" borderId="20" xfId="0" applyNumberFormat="1" applyFont="1" applyBorder="1" applyAlignment="1">
      <alignment horizontal="center" vertical="center"/>
    </xf>
    <xf numFmtId="172" fontId="1" fillId="0" borderId="20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2" fillId="0" borderId="43" xfId="0" applyFont="1" applyBorder="1" applyAlignment="1">
      <alignment/>
    </xf>
    <xf numFmtId="172" fontId="1" fillId="0" borderId="43" xfId="0" applyNumberFormat="1" applyFont="1" applyBorder="1" applyAlignment="1">
      <alignment horizontal="center" vertical="center"/>
    </xf>
    <xf numFmtId="172" fontId="1" fillId="0" borderId="43" xfId="0" applyNumberFormat="1" applyFont="1" applyBorder="1" applyAlignment="1">
      <alignment horizontal="center" vertical="center"/>
    </xf>
    <xf numFmtId="2" fontId="1" fillId="0" borderId="43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left" vertical="center"/>
    </xf>
    <xf numFmtId="172" fontId="9" fillId="0" borderId="34" xfId="0" applyNumberFormat="1" applyFont="1" applyBorder="1" applyAlignment="1">
      <alignment horizontal="center" vertical="center"/>
    </xf>
    <xf numFmtId="172" fontId="9" fillId="0" borderId="32" xfId="0" applyNumberFormat="1" applyFont="1" applyBorder="1" applyAlignment="1">
      <alignment horizontal="center" vertical="center"/>
    </xf>
    <xf numFmtId="172" fontId="9" fillId="0" borderId="33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/>
    </xf>
    <xf numFmtId="0" fontId="0" fillId="0" borderId="44" xfId="0" applyFont="1" applyBorder="1" applyAlignment="1">
      <alignment horizontal="center" vertical="center"/>
    </xf>
    <xf numFmtId="0" fontId="13" fillId="0" borderId="27" xfId="0" applyFont="1" applyBorder="1" applyAlignment="1">
      <alignment/>
    </xf>
    <xf numFmtId="172" fontId="8" fillId="0" borderId="27" xfId="0" applyNumberFormat="1" applyFont="1" applyBorder="1" applyAlignment="1">
      <alignment horizontal="center" vertical="center"/>
    </xf>
    <xf numFmtId="172" fontId="8" fillId="0" borderId="27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45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172" fontId="0" fillId="0" borderId="46" xfId="0" applyNumberFormat="1" applyFont="1" applyBorder="1" applyAlignment="1">
      <alignment horizontal="center" vertical="center"/>
    </xf>
    <xf numFmtId="172" fontId="0" fillId="0" borderId="47" xfId="0" applyNumberFormat="1" applyFont="1" applyBorder="1" applyAlignment="1">
      <alignment horizontal="center" vertical="center"/>
    </xf>
    <xf numFmtId="172" fontId="0" fillId="0" borderId="48" xfId="0" applyNumberFormat="1" applyFont="1" applyBorder="1" applyAlignment="1">
      <alignment horizontal="center" vertical="center"/>
    </xf>
    <xf numFmtId="172" fontId="0" fillId="0" borderId="46" xfId="0" applyNumberFormat="1" applyFont="1" applyBorder="1" applyAlignment="1">
      <alignment horizontal="center" vertical="center"/>
    </xf>
    <xf numFmtId="172" fontId="0" fillId="0" borderId="47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center"/>
    </xf>
    <xf numFmtId="172" fontId="0" fillId="0" borderId="32" xfId="0" applyNumberFormat="1" applyFont="1" applyBorder="1" applyAlignment="1">
      <alignment horizontal="center" vertical="center"/>
    </xf>
    <xf numFmtId="172" fontId="0" fillId="0" borderId="33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center"/>
    </xf>
    <xf numFmtId="172" fontId="0" fillId="0" borderId="32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left" vertical="center"/>
    </xf>
    <xf numFmtId="172" fontId="0" fillId="0" borderId="18" xfId="0" applyNumberFormat="1" applyFont="1" applyBorder="1" applyAlignment="1">
      <alignment horizontal="center" vertical="center"/>
    </xf>
    <xf numFmtId="172" fontId="0" fillId="0" borderId="21" xfId="0" applyNumberFormat="1" applyFont="1" applyBorder="1" applyAlignment="1">
      <alignment horizontal="center" vertical="center"/>
    </xf>
    <xf numFmtId="172" fontId="0" fillId="0" borderId="35" xfId="0" applyNumberFormat="1" applyFont="1" applyBorder="1" applyAlignment="1">
      <alignment horizontal="center" vertical="center"/>
    </xf>
    <xf numFmtId="172" fontId="0" fillId="0" borderId="18" xfId="0" applyNumberFormat="1" applyFont="1" applyBorder="1" applyAlignment="1">
      <alignment horizontal="center" vertical="center"/>
    </xf>
    <xf numFmtId="172" fontId="0" fillId="0" borderId="21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" fillId="0" borderId="5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0" fillId="0" borderId="55" xfId="0" applyBorder="1" applyAlignment="1">
      <alignment horizontal="center" vertical="center" textRotation="9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0</xdr:row>
      <xdr:rowOff>0</xdr:rowOff>
    </xdr:from>
    <xdr:to>
      <xdr:col>14</xdr:col>
      <xdr:colOff>1685925</xdr:colOff>
      <xdr:row>5</xdr:row>
      <xdr:rowOff>200025</xdr:rowOff>
    </xdr:to>
    <xdr:grpSp>
      <xdr:nvGrpSpPr>
        <xdr:cNvPr id="1" name="Group 4"/>
        <xdr:cNvGrpSpPr>
          <a:grpSpLocks/>
        </xdr:cNvGrpSpPr>
      </xdr:nvGrpSpPr>
      <xdr:grpSpPr>
        <a:xfrm>
          <a:off x="9848850" y="0"/>
          <a:ext cx="0" cy="1285875"/>
          <a:chOff x="1174" y="9"/>
          <a:chExt cx="146" cy="147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74" y="9"/>
            <a:ext cx="146" cy="1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2"/>
          <xdr:cNvSpPr txBox="1">
            <a:spLocks noChangeArrowheads="1"/>
          </xdr:cNvSpPr>
        </xdr:nvSpPr>
        <xdr:spPr>
          <a:xfrm>
            <a:off x="8648700" y="-78920014"/>
            <a:ext cx="0" cy="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64008" tIns="54864" rIns="0" bIns="0"/>
          <a:p>
            <a:pPr algn="l">
              <a:defRPr/>
            </a:pPr>
            <a:r>
              <a:rPr lang="en-US" cap="none" sz="3200" b="0" i="0" u="none" baseline="0">
                <a:solidFill>
                  <a:srgbClr val="000000"/>
                </a:solidFill>
              </a:rPr>
              <a:t>4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"/>
  <sheetViews>
    <sheetView tabSelected="1" zoomScale="89" zoomScaleNormal="89" zoomScalePageLayoutView="0" workbookViewId="0" topLeftCell="A1">
      <selection activeCell="H32" sqref="H32"/>
    </sheetView>
  </sheetViews>
  <sheetFormatPr defaultColWidth="9.00390625" defaultRowHeight="12.75"/>
  <cols>
    <col min="2" max="2" width="3.875" style="0" customWidth="1"/>
    <col min="3" max="3" width="25.125" style="0" customWidth="1"/>
    <col min="4" max="4" width="22.75390625" style="0" customWidth="1"/>
    <col min="5" max="12" width="6.25390625" style="0" customWidth="1"/>
    <col min="13" max="14" width="9.25390625" style="0" customWidth="1"/>
    <col min="15" max="15" width="25.00390625" style="0" hidden="1" customWidth="1"/>
    <col min="16" max="16" width="25.25390625" style="0" customWidth="1"/>
  </cols>
  <sheetData>
    <row r="1" spans="2:16" ht="18">
      <c r="B1" s="113" t="s">
        <v>23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2:16" ht="15.75">
      <c r="B2" s="115" t="s">
        <v>25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2:16" ht="15.75">
      <c r="B3" s="117" t="s">
        <v>28</v>
      </c>
      <c r="C3" s="118"/>
      <c r="D3" s="118"/>
      <c r="E3" s="118"/>
      <c r="F3" s="118"/>
      <c r="G3" s="118"/>
      <c r="H3" s="118"/>
      <c r="I3" s="119"/>
      <c r="J3" s="119"/>
      <c r="K3" s="119"/>
      <c r="L3" s="119"/>
      <c r="M3" s="119"/>
      <c r="N3" s="119"/>
      <c r="O3" s="119"/>
      <c r="P3" s="119"/>
    </row>
    <row r="4" ht="16.5" thickBot="1">
      <c r="B4" s="1"/>
    </row>
    <row r="5" spans="2:16" ht="19.5" customHeight="1">
      <c r="B5" s="129" t="s">
        <v>16</v>
      </c>
      <c r="C5" s="126" t="s">
        <v>0</v>
      </c>
      <c r="D5" s="126" t="s">
        <v>21</v>
      </c>
      <c r="E5" s="122" t="s">
        <v>19</v>
      </c>
      <c r="F5" s="124"/>
      <c r="G5" s="124"/>
      <c r="H5" s="124"/>
      <c r="I5" s="29" t="s">
        <v>1</v>
      </c>
      <c r="J5" s="122" t="s">
        <v>20</v>
      </c>
      <c r="K5" s="123"/>
      <c r="L5" s="9" t="s">
        <v>3</v>
      </c>
      <c r="M5" s="9" t="s">
        <v>17</v>
      </c>
      <c r="N5" s="120" t="s">
        <v>4</v>
      </c>
      <c r="O5" s="10"/>
      <c r="P5" s="10"/>
    </row>
    <row r="6" spans="2:16" ht="19.5" customHeight="1" thickBot="1">
      <c r="B6" s="130"/>
      <c r="C6" s="127"/>
      <c r="D6" s="127"/>
      <c r="E6" s="26">
        <v>1</v>
      </c>
      <c r="F6" s="27">
        <v>2</v>
      </c>
      <c r="G6" s="27">
        <v>3</v>
      </c>
      <c r="H6" s="28">
        <v>4</v>
      </c>
      <c r="I6" s="30" t="s">
        <v>2</v>
      </c>
      <c r="J6" s="26">
        <v>1</v>
      </c>
      <c r="K6" s="27">
        <v>2</v>
      </c>
      <c r="L6" s="23" t="s">
        <v>2</v>
      </c>
      <c r="M6" s="23" t="s">
        <v>18</v>
      </c>
      <c r="N6" s="121"/>
      <c r="O6" s="10"/>
      <c r="P6" s="10"/>
    </row>
    <row r="7" spans="2:24" ht="19.5" customHeight="1" thickBot="1">
      <c r="B7" s="131"/>
      <c r="C7" s="128"/>
      <c r="D7" s="128"/>
      <c r="E7" s="11">
        <v>10</v>
      </c>
      <c r="F7" s="12">
        <v>21</v>
      </c>
      <c r="G7" s="12">
        <v>16</v>
      </c>
      <c r="H7" s="13">
        <v>13</v>
      </c>
      <c r="I7" s="31">
        <f aca="true" t="shared" si="0" ref="I7:I17">SUM(E7:H7)</f>
        <v>60</v>
      </c>
      <c r="J7" s="24">
        <v>20</v>
      </c>
      <c r="K7" s="25">
        <v>20</v>
      </c>
      <c r="L7" s="22">
        <f aca="true" t="shared" si="1" ref="L7:L17">SUM(J7:K7)</f>
        <v>40</v>
      </c>
      <c r="M7" s="41">
        <f aca="true" t="shared" si="2" ref="M7:M17">SUM(I7+L7)</f>
        <v>100</v>
      </c>
      <c r="N7" s="50" t="s">
        <v>22</v>
      </c>
      <c r="O7" s="14" t="s">
        <v>5</v>
      </c>
      <c r="P7" s="15" t="s">
        <v>5</v>
      </c>
      <c r="R7" s="5"/>
      <c r="S7" s="5"/>
      <c r="T7" s="5"/>
      <c r="U7" s="5"/>
      <c r="V7" s="5"/>
      <c r="W7" s="5"/>
      <c r="X7" s="5"/>
    </row>
    <row r="8" spans="2:24" ht="19.5" customHeight="1">
      <c r="B8" s="44">
        <v>1</v>
      </c>
      <c r="C8" s="84" t="s">
        <v>35</v>
      </c>
      <c r="D8" s="77" t="s">
        <v>37</v>
      </c>
      <c r="E8" s="78">
        <v>9</v>
      </c>
      <c r="F8" s="79">
        <v>19</v>
      </c>
      <c r="G8" s="79">
        <v>10</v>
      </c>
      <c r="H8" s="80">
        <v>13</v>
      </c>
      <c r="I8" s="85">
        <f t="shared" si="0"/>
        <v>51</v>
      </c>
      <c r="J8" s="78">
        <v>20</v>
      </c>
      <c r="K8" s="79">
        <v>5.5</v>
      </c>
      <c r="L8" s="86">
        <f t="shared" si="1"/>
        <v>25.5</v>
      </c>
      <c r="M8" s="87">
        <f t="shared" si="2"/>
        <v>76.5</v>
      </c>
      <c r="N8" s="44" t="str">
        <f aca="true" t="shared" si="3" ref="N8:N17">IF(M8&gt;39.99,"Ú R","––")</f>
        <v>Ú R</v>
      </c>
      <c r="O8" s="62"/>
      <c r="P8" s="110" t="s">
        <v>42</v>
      </c>
      <c r="Q8" s="88" t="s">
        <v>38</v>
      </c>
      <c r="R8" s="5"/>
      <c r="S8" s="5"/>
      <c r="T8" s="5"/>
      <c r="U8" s="5"/>
      <c r="V8" s="5"/>
      <c r="W8" s="5"/>
      <c r="X8" s="5"/>
    </row>
    <row r="9" spans="2:24" ht="19.5" customHeight="1">
      <c r="B9" s="44">
        <v>2</v>
      </c>
      <c r="C9" s="84" t="s">
        <v>29</v>
      </c>
      <c r="D9" s="77" t="s">
        <v>39</v>
      </c>
      <c r="E9" s="78">
        <v>8</v>
      </c>
      <c r="F9" s="79">
        <v>3.5</v>
      </c>
      <c r="G9" s="79">
        <v>10</v>
      </c>
      <c r="H9" s="80">
        <v>13</v>
      </c>
      <c r="I9" s="85">
        <f t="shared" si="0"/>
        <v>34.5</v>
      </c>
      <c r="J9" s="78">
        <v>20</v>
      </c>
      <c r="K9" s="79">
        <v>8</v>
      </c>
      <c r="L9" s="86">
        <f t="shared" si="1"/>
        <v>28</v>
      </c>
      <c r="M9" s="87">
        <f t="shared" si="2"/>
        <v>62.5</v>
      </c>
      <c r="N9" s="44" t="str">
        <f t="shared" si="3"/>
        <v>Ú R</v>
      </c>
      <c r="O9" s="62"/>
      <c r="P9" s="109" t="s">
        <v>41</v>
      </c>
      <c r="Q9" s="88" t="s">
        <v>38</v>
      </c>
      <c r="R9" s="5"/>
      <c r="S9" s="5"/>
      <c r="T9" s="5"/>
      <c r="U9" s="5"/>
      <c r="V9" s="5"/>
      <c r="W9" s="5"/>
      <c r="X9" s="5"/>
    </row>
    <row r="10" spans="2:24" ht="19.5" customHeight="1">
      <c r="B10" s="44">
        <v>3</v>
      </c>
      <c r="C10" s="84" t="s">
        <v>34</v>
      </c>
      <c r="D10" s="77" t="s">
        <v>40</v>
      </c>
      <c r="E10" s="78">
        <v>6</v>
      </c>
      <c r="F10" s="79">
        <v>7</v>
      </c>
      <c r="G10" s="79">
        <v>8</v>
      </c>
      <c r="H10" s="80">
        <v>13</v>
      </c>
      <c r="I10" s="85">
        <f t="shared" si="0"/>
        <v>34</v>
      </c>
      <c r="J10" s="78">
        <v>20</v>
      </c>
      <c r="K10" s="79">
        <v>6</v>
      </c>
      <c r="L10" s="86">
        <f t="shared" si="1"/>
        <v>26</v>
      </c>
      <c r="M10" s="87">
        <f t="shared" si="2"/>
        <v>60</v>
      </c>
      <c r="N10" s="44" t="str">
        <f t="shared" si="3"/>
        <v>Ú R</v>
      </c>
      <c r="O10" s="62"/>
      <c r="P10" s="109" t="s">
        <v>43</v>
      </c>
      <c r="Q10" s="88" t="s">
        <v>38</v>
      </c>
      <c r="R10" s="5"/>
      <c r="S10" s="5"/>
      <c r="T10" s="5"/>
      <c r="U10" s="5"/>
      <c r="V10" s="5"/>
      <c r="W10" s="5"/>
      <c r="X10" s="5"/>
    </row>
    <row r="11" spans="2:24" ht="19.5" customHeight="1">
      <c r="B11" s="72">
        <v>4</v>
      </c>
      <c r="C11" s="73" t="s">
        <v>32</v>
      </c>
      <c r="D11" s="91" t="s">
        <v>40</v>
      </c>
      <c r="E11" s="92">
        <v>5</v>
      </c>
      <c r="F11" s="93">
        <v>5</v>
      </c>
      <c r="G11" s="93">
        <v>10</v>
      </c>
      <c r="H11" s="94">
        <v>8</v>
      </c>
      <c r="I11" s="74">
        <f t="shared" si="0"/>
        <v>28</v>
      </c>
      <c r="J11" s="95">
        <v>20</v>
      </c>
      <c r="K11" s="96">
        <v>6</v>
      </c>
      <c r="L11" s="75">
        <f t="shared" si="1"/>
        <v>26</v>
      </c>
      <c r="M11" s="76">
        <f t="shared" si="2"/>
        <v>54</v>
      </c>
      <c r="N11" s="72" t="str">
        <f t="shared" si="3"/>
        <v>Ú R</v>
      </c>
      <c r="O11" s="62"/>
      <c r="P11" s="108" t="s">
        <v>43</v>
      </c>
      <c r="R11" s="5"/>
      <c r="S11" s="5"/>
      <c r="T11" s="5"/>
      <c r="U11" s="5"/>
      <c r="V11" s="5"/>
      <c r="W11" s="5"/>
      <c r="X11" s="5"/>
    </row>
    <row r="12" spans="2:16" ht="19.5" customHeight="1">
      <c r="B12" s="51">
        <v>5</v>
      </c>
      <c r="C12" s="61" t="s">
        <v>26</v>
      </c>
      <c r="D12" s="91" t="s">
        <v>40</v>
      </c>
      <c r="E12" s="97">
        <v>2</v>
      </c>
      <c r="F12" s="98">
        <v>1.5</v>
      </c>
      <c r="G12" s="98">
        <v>12</v>
      </c>
      <c r="H12" s="99">
        <v>6</v>
      </c>
      <c r="I12" s="39">
        <f t="shared" si="0"/>
        <v>21.5</v>
      </c>
      <c r="J12" s="100">
        <v>20</v>
      </c>
      <c r="K12" s="101">
        <v>6.5</v>
      </c>
      <c r="L12" s="32">
        <f t="shared" si="1"/>
        <v>26.5</v>
      </c>
      <c r="M12" s="42">
        <f t="shared" si="2"/>
        <v>48</v>
      </c>
      <c r="N12" s="51" t="str">
        <f t="shared" si="3"/>
        <v>Ú R</v>
      </c>
      <c r="O12" s="16" t="s">
        <v>10</v>
      </c>
      <c r="P12" s="108" t="s">
        <v>43</v>
      </c>
    </row>
    <row r="13" spans="2:16" ht="19.5" customHeight="1">
      <c r="B13" s="51">
        <v>6</v>
      </c>
      <c r="C13" s="61" t="s">
        <v>27</v>
      </c>
      <c r="D13" s="91" t="s">
        <v>39</v>
      </c>
      <c r="E13" s="97">
        <v>8</v>
      </c>
      <c r="F13" s="98">
        <v>0</v>
      </c>
      <c r="G13" s="98">
        <v>14</v>
      </c>
      <c r="H13" s="99">
        <v>0</v>
      </c>
      <c r="I13" s="39">
        <f t="shared" si="0"/>
        <v>22</v>
      </c>
      <c r="J13" s="100">
        <v>20</v>
      </c>
      <c r="K13" s="101">
        <v>5</v>
      </c>
      <c r="L13" s="32">
        <f t="shared" si="1"/>
        <v>25</v>
      </c>
      <c r="M13" s="42">
        <f t="shared" si="2"/>
        <v>47</v>
      </c>
      <c r="N13" s="51" t="str">
        <f t="shared" si="3"/>
        <v>Ú R</v>
      </c>
      <c r="O13" s="17" t="s">
        <v>11</v>
      </c>
      <c r="P13" s="108" t="s">
        <v>41</v>
      </c>
    </row>
    <row r="14" spans="2:16" ht="19.5" customHeight="1">
      <c r="B14" s="51">
        <v>7</v>
      </c>
      <c r="C14" s="61" t="s">
        <v>30</v>
      </c>
      <c r="D14" s="91" t="s">
        <v>39</v>
      </c>
      <c r="E14" s="97">
        <v>5</v>
      </c>
      <c r="F14" s="98">
        <v>2</v>
      </c>
      <c r="G14" s="98">
        <v>10</v>
      </c>
      <c r="H14" s="99">
        <v>2</v>
      </c>
      <c r="I14" s="39">
        <f t="shared" si="0"/>
        <v>19</v>
      </c>
      <c r="J14" s="100">
        <v>20</v>
      </c>
      <c r="K14" s="101">
        <v>5</v>
      </c>
      <c r="L14" s="32">
        <f t="shared" si="1"/>
        <v>25</v>
      </c>
      <c r="M14" s="42">
        <f t="shared" si="2"/>
        <v>44</v>
      </c>
      <c r="N14" s="51" t="str">
        <f t="shared" si="3"/>
        <v>Ú R</v>
      </c>
      <c r="O14" s="17" t="s">
        <v>12</v>
      </c>
      <c r="P14" s="108" t="s">
        <v>41</v>
      </c>
    </row>
    <row r="15" spans="2:16" ht="19.5" customHeight="1" thickBot="1">
      <c r="B15" s="81">
        <v>8</v>
      </c>
      <c r="C15" s="82" t="s">
        <v>31</v>
      </c>
      <c r="D15" s="102" t="s">
        <v>39</v>
      </c>
      <c r="E15" s="103">
        <v>4</v>
      </c>
      <c r="F15" s="104">
        <v>3</v>
      </c>
      <c r="G15" s="104">
        <v>8</v>
      </c>
      <c r="H15" s="105">
        <v>2</v>
      </c>
      <c r="I15" s="40">
        <f t="shared" si="0"/>
        <v>17</v>
      </c>
      <c r="J15" s="106">
        <v>20</v>
      </c>
      <c r="K15" s="107">
        <v>6</v>
      </c>
      <c r="L15" s="22">
        <f t="shared" si="1"/>
        <v>26</v>
      </c>
      <c r="M15" s="43">
        <f t="shared" si="2"/>
        <v>43</v>
      </c>
      <c r="N15" s="81" t="str">
        <f t="shared" si="3"/>
        <v>Ú R</v>
      </c>
      <c r="O15" s="83" t="s">
        <v>14</v>
      </c>
      <c r="P15" s="111" t="s">
        <v>41</v>
      </c>
    </row>
    <row r="16" spans="2:16" ht="19.5" customHeight="1">
      <c r="B16" s="63">
        <v>9</v>
      </c>
      <c r="C16" s="64" t="s">
        <v>33</v>
      </c>
      <c r="D16" s="89" t="s">
        <v>39</v>
      </c>
      <c r="E16" s="65">
        <v>5</v>
      </c>
      <c r="F16" s="66">
        <v>3</v>
      </c>
      <c r="G16" s="66">
        <v>2</v>
      </c>
      <c r="H16" s="67">
        <v>0</v>
      </c>
      <c r="I16" s="68">
        <f t="shared" si="0"/>
        <v>10</v>
      </c>
      <c r="J16" s="65">
        <v>20</v>
      </c>
      <c r="K16" s="66">
        <v>3</v>
      </c>
      <c r="L16" s="69">
        <f t="shared" si="1"/>
        <v>23</v>
      </c>
      <c r="M16" s="70">
        <f t="shared" si="2"/>
        <v>33</v>
      </c>
      <c r="N16" s="71" t="str">
        <f t="shared" si="3"/>
        <v>––</v>
      </c>
      <c r="O16" s="18" t="s">
        <v>15</v>
      </c>
      <c r="P16" s="112" t="s">
        <v>41</v>
      </c>
    </row>
    <row r="17" spans="2:16" ht="19.5" customHeight="1">
      <c r="B17" s="51">
        <v>10</v>
      </c>
      <c r="C17" s="61" t="s">
        <v>36</v>
      </c>
      <c r="D17" s="90" t="s">
        <v>39</v>
      </c>
      <c r="E17" s="48">
        <v>0</v>
      </c>
      <c r="F17" s="46">
        <v>0</v>
      </c>
      <c r="G17" s="46">
        <v>0</v>
      </c>
      <c r="H17" s="47">
        <v>0</v>
      </c>
      <c r="I17" s="39">
        <f t="shared" si="0"/>
        <v>0</v>
      </c>
      <c r="J17" s="48">
        <v>20</v>
      </c>
      <c r="K17" s="46">
        <v>4.5</v>
      </c>
      <c r="L17" s="32">
        <f t="shared" si="1"/>
        <v>24.5</v>
      </c>
      <c r="M17" s="42">
        <f t="shared" si="2"/>
        <v>24.5</v>
      </c>
      <c r="N17" s="44" t="str">
        <f t="shared" si="3"/>
        <v>––</v>
      </c>
      <c r="O17" s="19" t="s">
        <v>9</v>
      </c>
      <c r="P17" s="108" t="s">
        <v>41</v>
      </c>
    </row>
    <row r="18" spans="2:16" ht="19.5" customHeight="1">
      <c r="B18" s="51">
        <v>11</v>
      </c>
      <c r="C18" s="55"/>
      <c r="D18" s="52"/>
      <c r="E18" s="48"/>
      <c r="F18" s="46"/>
      <c r="G18" s="46"/>
      <c r="H18" s="47"/>
      <c r="I18" s="39"/>
      <c r="J18" s="48"/>
      <c r="K18" s="46"/>
      <c r="L18" s="32"/>
      <c r="M18" s="42"/>
      <c r="N18" s="44"/>
      <c r="O18" s="19" t="s">
        <v>8</v>
      </c>
      <c r="P18" s="58"/>
    </row>
    <row r="19" spans="2:16" ht="19.5" customHeight="1">
      <c r="B19" s="51">
        <v>12</v>
      </c>
      <c r="C19" s="55"/>
      <c r="D19" s="52"/>
      <c r="E19" s="48"/>
      <c r="F19" s="46"/>
      <c r="G19" s="46"/>
      <c r="H19" s="47"/>
      <c r="I19" s="39"/>
      <c r="J19" s="48"/>
      <c r="K19" s="46"/>
      <c r="L19" s="32"/>
      <c r="M19" s="42"/>
      <c r="N19" s="44"/>
      <c r="O19" s="19" t="s">
        <v>15</v>
      </c>
      <c r="P19" s="58"/>
    </row>
    <row r="20" spans="2:16" ht="19.5" customHeight="1">
      <c r="B20" s="51">
        <v>13</v>
      </c>
      <c r="C20" s="56"/>
      <c r="D20" s="53"/>
      <c r="E20" s="48"/>
      <c r="F20" s="46"/>
      <c r="G20" s="46"/>
      <c r="H20" s="47"/>
      <c r="I20" s="39"/>
      <c r="J20" s="48"/>
      <c r="K20" s="46"/>
      <c r="L20" s="32"/>
      <c r="M20" s="42"/>
      <c r="N20" s="44"/>
      <c r="O20" s="19" t="s">
        <v>14</v>
      </c>
      <c r="P20" s="58"/>
    </row>
    <row r="21" spans="2:16" ht="19.5" customHeight="1">
      <c r="B21" s="51">
        <v>14</v>
      </c>
      <c r="C21" s="56"/>
      <c r="D21" s="53"/>
      <c r="E21" s="48"/>
      <c r="F21" s="46"/>
      <c r="G21" s="46"/>
      <c r="H21" s="47"/>
      <c r="I21" s="39"/>
      <c r="J21" s="48"/>
      <c r="K21" s="46"/>
      <c r="L21" s="32"/>
      <c r="M21" s="42"/>
      <c r="N21" s="44"/>
      <c r="O21" s="19" t="s">
        <v>15</v>
      </c>
      <c r="P21" s="58"/>
    </row>
    <row r="22" spans="2:16" ht="19.5" customHeight="1">
      <c r="B22" s="51">
        <v>15</v>
      </c>
      <c r="C22" s="55"/>
      <c r="D22" s="52"/>
      <c r="E22" s="48"/>
      <c r="F22" s="46"/>
      <c r="G22" s="46"/>
      <c r="H22" s="47"/>
      <c r="I22" s="39"/>
      <c r="J22" s="48"/>
      <c r="K22" s="46"/>
      <c r="L22" s="32"/>
      <c r="M22" s="42"/>
      <c r="N22" s="44"/>
      <c r="O22" s="19" t="s">
        <v>11</v>
      </c>
      <c r="P22" s="58"/>
    </row>
    <row r="23" spans="2:16" ht="19.5" customHeight="1">
      <c r="B23" s="51">
        <v>16</v>
      </c>
      <c r="C23" s="55"/>
      <c r="D23" s="52"/>
      <c r="E23" s="48"/>
      <c r="F23" s="46"/>
      <c r="G23" s="46"/>
      <c r="H23" s="47"/>
      <c r="I23" s="39"/>
      <c r="J23" s="48"/>
      <c r="K23" s="46"/>
      <c r="L23" s="32"/>
      <c r="M23" s="42"/>
      <c r="N23" s="44"/>
      <c r="O23" s="19" t="s">
        <v>8</v>
      </c>
      <c r="P23" s="59"/>
    </row>
    <row r="24" spans="2:16" ht="19.5" customHeight="1">
      <c r="B24" s="51">
        <v>17</v>
      </c>
      <c r="C24" s="55"/>
      <c r="D24" s="52"/>
      <c r="E24" s="48"/>
      <c r="F24" s="46"/>
      <c r="G24" s="46"/>
      <c r="H24" s="47"/>
      <c r="I24" s="39"/>
      <c r="J24" s="48"/>
      <c r="K24" s="46"/>
      <c r="L24" s="32"/>
      <c r="M24" s="42"/>
      <c r="N24" s="44"/>
      <c r="O24" s="19" t="s">
        <v>13</v>
      </c>
      <c r="P24" s="58"/>
    </row>
    <row r="25" spans="2:16" ht="19.5" customHeight="1">
      <c r="B25" s="51">
        <v>18</v>
      </c>
      <c r="C25" s="56"/>
      <c r="D25" s="53"/>
      <c r="E25" s="48"/>
      <c r="F25" s="46"/>
      <c r="G25" s="46"/>
      <c r="H25" s="47"/>
      <c r="I25" s="39"/>
      <c r="J25" s="48"/>
      <c r="K25" s="46"/>
      <c r="L25" s="32"/>
      <c r="M25" s="42"/>
      <c r="N25" s="44"/>
      <c r="O25" s="19" t="s">
        <v>11</v>
      </c>
      <c r="P25" s="58"/>
    </row>
    <row r="26" spans="2:16" ht="19.5" customHeight="1">
      <c r="B26" s="51">
        <v>19</v>
      </c>
      <c r="C26" s="56"/>
      <c r="D26" s="53"/>
      <c r="E26" s="48"/>
      <c r="F26" s="46"/>
      <c r="G26" s="46"/>
      <c r="H26" s="47"/>
      <c r="I26" s="39"/>
      <c r="J26" s="48"/>
      <c r="K26" s="46"/>
      <c r="L26" s="32"/>
      <c r="M26" s="42"/>
      <c r="N26" s="44"/>
      <c r="O26" s="19"/>
      <c r="P26" s="59"/>
    </row>
    <row r="27" spans="2:16" ht="19.5" customHeight="1" thickBot="1">
      <c r="B27" s="21">
        <v>20</v>
      </c>
      <c r="C27" s="57"/>
      <c r="D27" s="54"/>
      <c r="E27" s="24"/>
      <c r="F27" s="25"/>
      <c r="G27" s="25"/>
      <c r="H27" s="49"/>
      <c r="I27" s="40"/>
      <c r="J27" s="24"/>
      <c r="K27" s="25"/>
      <c r="L27" s="22"/>
      <c r="M27" s="43"/>
      <c r="N27" s="45"/>
      <c r="O27" s="19" t="s">
        <v>15</v>
      </c>
      <c r="P27" s="60"/>
    </row>
    <row r="28" spans="2:16" ht="19.5" customHeight="1">
      <c r="B28" s="10"/>
      <c r="C28" s="10"/>
      <c r="D28" s="33" t="s">
        <v>6</v>
      </c>
      <c r="E28" s="34">
        <f aca="true" t="shared" si="4" ref="E28:M28">AVERAGE(E8:E17)</f>
        <v>5.2</v>
      </c>
      <c r="F28" s="34">
        <f t="shared" si="4"/>
        <v>4.4</v>
      </c>
      <c r="G28" s="34">
        <f t="shared" si="4"/>
        <v>8.4</v>
      </c>
      <c r="H28" s="34">
        <f t="shared" si="4"/>
        <v>5.7</v>
      </c>
      <c r="I28" s="34">
        <f t="shared" si="4"/>
        <v>23.7</v>
      </c>
      <c r="J28" s="34">
        <f t="shared" si="4"/>
        <v>20</v>
      </c>
      <c r="K28" s="34">
        <f t="shared" si="4"/>
        <v>5.55</v>
      </c>
      <c r="L28" s="34">
        <f t="shared" si="4"/>
        <v>25.55</v>
      </c>
      <c r="M28" s="34">
        <f t="shared" si="4"/>
        <v>49.25</v>
      </c>
      <c r="N28" s="20"/>
      <c r="O28" s="20"/>
      <c r="P28" s="10"/>
    </row>
    <row r="29" spans="4:15" ht="19.5" customHeight="1" thickBot="1">
      <c r="D29" s="35" t="s">
        <v>7</v>
      </c>
      <c r="E29" s="36">
        <f aca="true" t="shared" si="5" ref="E29:M29">E28*100/E7</f>
        <v>52</v>
      </c>
      <c r="F29" s="36">
        <f t="shared" si="5"/>
        <v>20.952380952380956</v>
      </c>
      <c r="G29" s="36">
        <f t="shared" si="5"/>
        <v>52.5</v>
      </c>
      <c r="H29" s="36">
        <f t="shared" si="5"/>
        <v>43.84615384615385</v>
      </c>
      <c r="I29" s="37">
        <f t="shared" si="5"/>
        <v>39.5</v>
      </c>
      <c r="J29" s="36">
        <f t="shared" si="5"/>
        <v>100</v>
      </c>
      <c r="K29" s="36">
        <f t="shared" si="5"/>
        <v>27.75</v>
      </c>
      <c r="L29" s="36">
        <f t="shared" si="5"/>
        <v>63.875</v>
      </c>
      <c r="M29" s="38">
        <f t="shared" si="5"/>
        <v>49.25</v>
      </c>
      <c r="N29" s="2"/>
      <c r="O29" s="2"/>
    </row>
    <row r="30" ht="19.5" customHeight="1"/>
    <row r="31" ht="19.5" customHeight="1"/>
    <row r="32" spans="4:15" ht="19.5" customHeight="1">
      <c r="D32" s="7"/>
      <c r="E32" s="8"/>
      <c r="F32" s="8"/>
      <c r="G32" s="8"/>
      <c r="H32" s="8"/>
      <c r="I32" s="8"/>
      <c r="J32" s="8"/>
      <c r="K32" s="8"/>
      <c r="L32" s="8"/>
      <c r="M32" s="8"/>
      <c r="N32" s="2"/>
      <c r="O32" s="2"/>
    </row>
    <row r="33" spans="12:16" ht="19.5" customHeight="1">
      <c r="L33" s="2"/>
      <c r="M33" s="2"/>
      <c r="N33" s="2"/>
      <c r="O33" s="2"/>
      <c r="P33" s="2"/>
    </row>
    <row r="34" spans="2:16" ht="19.5" customHeight="1">
      <c r="B34" s="2"/>
      <c r="C34" s="2"/>
      <c r="D34" s="6"/>
      <c r="L34" s="125" t="s">
        <v>24</v>
      </c>
      <c r="M34" s="125"/>
      <c r="N34" s="125"/>
      <c r="O34" s="125"/>
      <c r="P34" s="125"/>
    </row>
    <row r="35" spans="2:16" ht="19.5" customHeight="1">
      <c r="B35" s="2"/>
      <c r="C35" s="2"/>
      <c r="D35" s="2"/>
      <c r="P35" s="2"/>
    </row>
    <row r="36" spans="2:15" ht="19.5" customHeight="1">
      <c r="B36" s="2"/>
      <c r="C36" s="2"/>
      <c r="N36" s="4"/>
      <c r="O36" s="2"/>
    </row>
    <row r="37" spans="2:4" ht="19.5" customHeight="1">
      <c r="B37" s="2"/>
      <c r="C37" s="2"/>
      <c r="D37" s="2"/>
    </row>
    <row r="39" ht="12.75">
      <c r="C39" s="3"/>
    </row>
  </sheetData>
  <sheetProtection/>
  <mergeCells count="10">
    <mergeCell ref="L34:P34"/>
    <mergeCell ref="D5:D7"/>
    <mergeCell ref="C5:C7"/>
    <mergeCell ref="B5:B7"/>
    <mergeCell ref="B1:P1"/>
    <mergeCell ref="B2:P2"/>
    <mergeCell ref="B3:P3"/>
    <mergeCell ref="N5:N6"/>
    <mergeCell ref="J5:K5"/>
    <mergeCell ref="E5:H5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veronika</cp:lastModifiedBy>
  <cp:lastPrinted>2014-04-06T22:40:54Z</cp:lastPrinted>
  <dcterms:created xsi:type="dcterms:W3CDTF">2007-01-22T20:18:35Z</dcterms:created>
  <dcterms:modified xsi:type="dcterms:W3CDTF">2014-04-06T22:41:03Z</dcterms:modified>
  <cp:category/>
  <cp:version/>
  <cp:contentType/>
  <cp:contentStatus/>
</cp:coreProperties>
</file>